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255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<sst xmlns="http://schemas.openxmlformats.org/spreadsheetml/2006/main" count="86" uniqueCount="64">
  <si>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</si>
  <si>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</si>
  <si>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</si>
  <si>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</si>
  <si>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</si>
  <si>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</si>
  <si>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</si>
  <si>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</si>
  <si>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</si>
  <si>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</si>
  <si>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</si>
  <si>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</si>
  <si>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</si>
  <si>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</si>
  <si>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</si>
  <si>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</si>
  <si>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</si>
  <si>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</si>
  <si>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</si>
  <si>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</si>
  <si>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</si>
  <si>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</si>
  <si>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</si>
  <si>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</si>
  <si>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</si>
  <si>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</si>
  <si>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>ค่าตอบแทน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</si>
  <si>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</si>
  <si>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</si>
  <si>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</si>
  <si>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</si>
  <si>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</si>
  <si>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</si>
  <si>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</si>
  <si>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</si>
  <si>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</si>
  <si>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</si>
  <si>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</si>
  <si>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</si>
  <si>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</si>
  <si>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</si>
  <si>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</si>
  <si>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</si>
  <si>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</si>
  <si>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1  ตั้งแต่วันที่  1  ตุลาคม  2558  ถึง  31  ธันวาคม  2558</t>
  </si>
  <si>
    <t>เงินอุดหนุนระบุวัตถุประสงค์/เฉพาะกิจ</t>
  </si>
  <si>
    <t>เงืนอุดหนุนทั่วไป</t>
  </si>
  <si>
    <t>ภาษีจัดสรร</t>
  </si>
  <si>
    <t>จำนวนเงิน</t>
  </si>
  <si>
    <t>บาท</t>
  </si>
  <si>
    <t>ประกอบด้วย</t>
  </si>
  <si>
    <t>จ่ายจากเงินรายรับ</t>
  </si>
  <si>
    <t>จ่ายจากเงินอุดหนุนระบุวัตถุประสงค์ / เฉพาะกิจ</t>
  </si>
  <si>
    <t xml:space="preserve">  หมายเหตุ  3   ค่าใช้สอย </t>
  </si>
  <si>
    <t xml:space="preserve">  หมายเหตุ  1    เงินเดือนฝ่ายประจำ </t>
  </si>
  <si>
    <t xml:space="preserve">  หมายเหตุ  2    ค่าตอบแทนพนักงานจ้างฝ่ายประจำ     จำนวนเงิน</t>
  </si>
  <si>
    <t xml:space="preserve">  หมายเหตุ  4    งบกลาง     จำนวนเงิน</t>
  </si>
  <si>
    <t>รายละเอียดประกอบงบแสดงผลการดำเนินงานจ่ายจากเงินรายรับ/เงินอุดหนุนระบุวัตถุประสงค์</t>
  </si>
  <si>
    <t xml:space="preserve"> เงินเดือนฝ่ายการเมือง</t>
  </si>
  <si>
    <t>เงืนเดือนฝ่ายประจำ(หมายเหตุ 1)</t>
  </si>
  <si>
    <t>ค่าใช้สอย(หมายเหตุ 3)</t>
  </si>
  <si>
    <t>งบกลาง(หมายเหตุ 4)</t>
  </si>
  <si>
    <t xml:space="preserve"> ค่าจ้างประจำฝ่ายประจำ</t>
  </si>
  <si>
    <t>ค่าตอบแทนพนักงานจ้างฝ่ายประจำ(หมายเหตุ 2)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</si>
</sst>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0"/>
      <name val="Angsana New"/>
      <family val="1"/>
    </font>
    <font>
      <b/>
      <u val="single"/>
      <sz val="10"/>
      <name val="Angsana New"/>
      <family val="1"/>
    </font>
    <font>
      <b/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8"/>
      <name val="Angsana New"/>
      <family val="1"/>
    </font>
    <font>
      <b/>
      <sz val="10"/>
      <color indexed="8"/>
      <name val="TH SarabunPSK"/>
      <family val="2"/>
    </font>
    <font>
      <sz val="9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9"/>
      <color theme="1"/>
      <name val="Angsana New"/>
      <family val="1"/>
    </font>
    <font>
      <b/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/>
      <right/>
      <top/>
      <bottom style="thick"/>
    </border>
    <border>
      <left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3" fontId="7" fillId="0" borderId="13" xfId="0" applyNumberFormat="1" applyFont="1" applyBorder="1" applyAlignment="1">
      <alignment/>
    </xf>
    <xf numFmtId="43" fontId="7" fillId="0" borderId="13" xfId="0" applyNumberFormat="1" applyFont="1" applyBorder="1" applyAlignment="1">
      <alignment horizontal="right"/>
    </xf>
    <xf numFmtId="4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3" fontId="7" fillId="0" borderId="14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43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3" fontId="7" fillId="0" borderId="15" xfId="0" applyNumberFormat="1" applyFont="1" applyBorder="1" applyAlignment="1">
      <alignment/>
    </xf>
    <xf numFmtId="43" fontId="7" fillId="0" borderId="15" xfId="0" applyNumberFormat="1" applyFont="1" applyBorder="1" applyAlignment="1">
      <alignment horizontal="right"/>
    </xf>
    <xf numFmtId="4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16" xfId="0" applyNumberFormat="1" applyFont="1" applyBorder="1" applyAlignment="1">
      <alignment/>
    </xf>
    <xf numFmtId="43" fontId="7" fillId="0" borderId="16" xfId="0" applyNumberFormat="1" applyFont="1" applyBorder="1" applyAlignment="1">
      <alignment horizontal="right"/>
    </xf>
    <xf numFmtId="4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43" fontId="7" fillId="0" borderId="17" xfId="0" applyNumberFormat="1" applyFont="1" applyBorder="1" applyAlignment="1">
      <alignment/>
    </xf>
    <xf numFmtId="43" fontId="7" fillId="0" borderId="18" xfId="0" applyNumberFormat="1" applyFont="1" applyBorder="1" applyAlignment="1">
      <alignment/>
    </xf>
    <xf numFmtId="43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43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43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43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22" xfId="0" applyNumberFormat="1" applyFont="1" applyBorder="1" applyAlignment="1">
      <alignment/>
    </xf>
    <xf numFmtId="43" fontId="7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43" fontId="7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43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43" fontId="7" fillId="0" borderId="24" xfId="0" applyNumberFormat="1" applyFont="1" applyBorder="1" applyAlignment="1">
      <alignment/>
    </xf>
    <xf numFmtId="43" fontId="7" fillId="0" borderId="24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43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9" fillId="0" borderId="0" xfId="0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9" fillId="0" borderId="0" xfId="0" applyFont="1" applyAlignment="1">
      <alignment/>
    </xf>
    <xf numFmtId="43" fontId="49" fillId="0" borderId="0" xfId="33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3" fontId="51" fillId="0" borderId="26" xfId="33" applyFont="1" applyBorder="1" applyAlignment="1">
      <alignment/>
    </xf>
    <xf numFmtId="43" fontId="51" fillId="0" borderId="0" xfId="33" applyFont="1" applyAlignment="1">
      <alignment/>
    </xf>
    <xf numFmtId="43" fontId="51" fillId="0" borderId="27" xfId="33" applyFont="1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32" xfId="0" applyFont="1" applyBorder="1" applyAlignment="1">
      <alignment/>
    </xf>
    <xf numFmtId="0" fontId="53" fillId="0" borderId="0" xfId="0" applyFont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SheetLayoutView="100" zoomScalePageLayoutView="0" workbookViewId="0" topLeftCell="A22">
      <selection activeCell="D62" sqref="D62"/>
    </sheetView>
  </sheetViews>
  <sheetFormatPr defaultColWidth="9.140625" defaultRowHeight="12.75"/>
  <cols>
    <col min="1" max="1" width="18.140625" style="2" customWidth="1"/>
    <col min="2" max="2" width="6.8515625" style="1" customWidth="1"/>
    <col min="3" max="3" width="8.00390625" style="3" customWidth="1"/>
    <col min="4" max="4" width="8.421875" style="4" customWidth="1"/>
    <col min="5" max="5" width="7.421875" style="3" customWidth="1"/>
    <col min="6" max="6" width="8.28125" style="1" customWidth="1"/>
    <col min="7" max="7" width="9.57421875" style="3" customWidth="1"/>
    <col min="8" max="8" width="8.00390625" style="3" customWidth="1"/>
    <col min="9" max="9" width="8.28125" style="1" customWidth="1"/>
    <col min="10" max="10" width="9.7109375" style="3" customWidth="1"/>
    <col min="11" max="11" width="8.7109375" style="1" customWidth="1"/>
    <col min="12" max="12" width="8.28125" style="3" customWidth="1"/>
    <col min="13" max="13" width="9.00390625" style="1" customWidth="1"/>
    <col min="14" max="14" width="7.28125" style="1" customWidth="1"/>
    <col min="15" max="15" width="7.140625" style="1" customWidth="1"/>
    <col min="16" max="16" width="9.57421875" style="1" customWidth="1"/>
    <col min="17" max="16384" width="9.140625" style="1" customWidth="1"/>
  </cols>
  <sheetData>
    <row r="1" spans="1:16" ht="2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1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6.5">
      <c r="A4" s="94" t="s">
        <v>0</v>
      </c>
      <c r="B4" s="95"/>
      <c r="C4" s="100" t="s">
        <v>1</v>
      </c>
      <c r="D4" s="100" t="s">
        <v>2</v>
      </c>
      <c r="E4" s="9" t="s">
        <v>40</v>
      </c>
      <c r="F4" s="10" t="s">
        <v>3</v>
      </c>
      <c r="G4" s="100" t="s">
        <v>6</v>
      </c>
      <c r="H4" s="100" t="s">
        <v>7</v>
      </c>
      <c r="I4" s="10" t="s">
        <v>8</v>
      </c>
      <c r="J4" s="9" t="s">
        <v>13</v>
      </c>
      <c r="K4" s="10" t="s">
        <v>10</v>
      </c>
      <c r="L4" s="9" t="s">
        <v>15</v>
      </c>
      <c r="M4" s="10" t="s">
        <v>18</v>
      </c>
      <c r="N4" s="103" t="s">
        <v>21</v>
      </c>
      <c r="O4" s="10" t="s">
        <v>22</v>
      </c>
      <c r="P4" s="10"/>
    </row>
    <row r="5" spans="1:16" ht="16.5">
      <c r="A5" s="96"/>
      <c r="B5" s="97"/>
      <c r="C5" s="101"/>
      <c r="D5" s="101"/>
      <c r="E5" s="11" t="s">
        <v>41</v>
      </c>
      <c r="F5" s="12" t="s">
        <v>4</v>
      </c>
      <c r="G5" s="101"/>
      <c r="H5" s="101"/>
      <c r="I5" s="12" t="s">
        <v>9</v>
      </c>
      <c r="J5" s="11" t="s">
        <v>14</v>
      </c>
      <c r="K5" s="12" t="s">
        <v>11</v>
      </c>
      <c r="L5" s="11" t="s">
        <v>16</v>
      </c>
      <c r="M5" s="12" t="s">
        <v>19</v>
      </c>
      <c r="N5" s="104"/>
      <c r="O5" s="12" t="s">
        <v>23</v>
      </c>
      <c r="P5" s="12" t="s">
        <v>24</v>
      </c>
    </row>
    <row r="6" spans="1:16" ht="16.5">
      <c r="A6" s="98"/>
      <c r="B6" s="99"/>
      <c r="C6" s="102"/>
      <c r="D6" s="102"/>
      <c r="E6" s="13"/>
      <c r="F6" s="14" t="s">
        <v>5</v>
      </c>
      <c r="G6" s="102"/>
      <c r="H6" s="102"/>
      <c r="I6" s="14"/>
      <c r="J6" s="15"/>
      <c r="K6" s="14" t="s">
        <v>12</v>
      </c>
      <c r="L6" s="15" t="s">
        <v>17</v>
      </c>
      <c r="M6" s="14" t="s">
        <v>20</v>
      </c>
      <c r="N6" s="105"/>
      <c r="O6" s="14"/>
      <c r="P6" s="14"/>
    </row>
    <row r="7" spans="1:16" ht="16.5">
      <c r="A7" s="89" t="s">
        <v>25</v>
      </c>
      <c r="B7" s="90"/>
      <c r="C7" s="16"/>
      <c r="D7" s="17"/>
      <c r="E7" s="16"/>
      <c r="F7" s="18"/>
      <c r="G7" s="16"/>
      <c r="H7" s="16"/>
      <c r="I7" s="18"/>
      <c r="J7" s="16"/>
      <c r="K7" s="18"/>
      <c r="L7" s="16"/>
      <c r="M7" s="18"/>
      <c r="N7" s="18"/>
      <c r="O7" s="18"/>
      <c r="P7" s="18"/>
    </row>
    <row r="8" spans="1:16" ht="16.5">
      <c r="A8" s="91" t="s">
        <v>58</v>
      </c>
      <c r="B8" s="92"/>
      <c r="C8" s="19">
        <v>2839600</v>
      </c>
      <c r="D8" s="20">
        <f aca="true" t="shared" si="0" ref="D8:D19">SUM(E8:P8)</f>
        <v>707580</v>
      </c>
      <c r="E8" s="19">
        <v>707580</v>
      </c>
      <c r="F8" s="21"/>
      <c r="G8" s="19"/>
      <c r="H8" s="21"/>
      <c r="I8" s="21"/>
      <c r="J8" s="19"/>
      <c r="K8" s="22"/>
      <c r="L8" s="19"/>
      <c r="M8" s="22"/>
      <c r="N8" s="22"/>
      <c r="O8" s="22"/>
      <c r="P8" s="19"/>
    </row>
    <row r="9" spans="1:16" ht="16.5">
      <c r="A9" s="77" t="s">
        <v>59</v>
      </c>
      <c r="B9" s="78"/>
      <c r="C9" s="19">
        <v>4896970</v>
      </c>
      <c r="D9" s="20">
        <f t="shared" si="0"/>
        <v>1129670</v>
      </c>
      <c r="E9" s="19">
        <v>824570</v>
      </c>
      <c r="F9" s="21"/>
      <c r="G9" s="19">
        <f>75360+48570</f>
        <v>123930</v>
      </c>
      <c r="H9" s="21"/>
      <c r="I9" s="21"/>
      <c r="J9" s="19">
        <v>181170</v>
      </c>
      <c r="K9" s="22"/>
      <c r="L9" s="19"/>
      <c r="M9" s="22"/>
      <c r="N9" s="22"/>
      <c r="O9" s="22"/>
      <c r="P9" s="19"/>
    </row>
    <row r="10" spans="1:16" ht="16.5">
      <c r="A10" s="77" t="s">
        <v>62</v>
      </c>
      <c r="B10" s="78"/>
      <c r="C10" s="23">
        <v>182000</v>
      </c>
      <c r="D10" s="24">
        <f t="shared" si="0"/>
        <v>39855</v>
      </c>
      <c r="E10" s="23">
        <v>39855</v>
      </c>
      <c r="F10" s="25"/>
      <c r="G10" s="25"/>
      <c r="H10" s="25"/>
      <c r="I10" s="25"/>
      <c r="J10" s="23"/>
      <c r="K10" s="26"/>
      <c r="L10" s="23"/>
      <c r="M10" s="26"/>
      <c r="N10" s="26"/>
      <c r="O10" s="26"/>
      <c r="P10" s="23"/>
    </row>
    <row r="11" spans="1:16" ht="16.5">
      <c r="A11" s="77" t="s">
        <v>63</v>
      </c>
      <c r="B11" s="78"/>
      <c r="C11" s="23">
        <v>1822000</v>
      </c>
      <c r="D11" s="24">
        <f t="shared" si="0"/>
        <v>382010</v>
      </c>
      <c r="E11" s="23">
        <v>173910</v>
      </c>
      <c r="F11" s="25"/>
      <c r="G11" s="23">
        <f>82860+29000</f>
        <v>111860</v>
      </c>
      <c r="H11" s="23">
        <v>30000</v>
      </c>
      <c r="I11" s="25"/>
      <c r="J11" s="23">
        <v>66240</v>
      </c>
      <c r="K11" s="26"/>
      <c r="L11" s="23"/>
      <c r="M11" s="26"/>
      <c r="N11" s="26"/>
      <c r="O11" s="26"/>
      <c r="P11" s="23"/>
    </row>
    <row r="12" spans="1:16" ht="16.5">
      <c r="A12" s="77" t="s">
        <v>26</v>
      </c>
      <c r="B12" s="78"/>
      <c r="C12" s="23">
        <v>1014000</v>
      </c>
      <c r="D12" s="24">
        <f t="shared" si="0"/>
        <v>93191</v>
      </c>
      <c r="E12" s="23">
        <v>58891</v>
      </c>
      <c r="F12" s="25"/>
      <c r="G12" s="23">
        <v>9000</v>
      </c>
      <c r="H12" s="23"/>
      <c r="I12" s="25"/>
      <c r="J12" s="23">
        <v>25300</v>
      </c>
      <c r="K12" s="26"/>
      <c r="L12" s="23"/>
      <c r="M12" s="26"/>
      <c r="N12" s="26"/>
      <c r="O12" s="26"/>
      <c r="P12" s="23"/>
    </row>
    <row r="13" spans="1:16" ht="16.5">
      <c r="A13" s="77" t="s">
        <v>60</v>
      </c>
      <c r="B13" s="78"/>
      <c r="C13" s="23">
        <v>3281300</v>
      </c>
      <c r="D13" s="24">
        <f t="shared" si="0"/>
        <v>354156.7</v>
      </c>
      <c r="E13" s="23">
        <v>106069.7</v>
      </c>
      <c r="F13" s="25">
        <v>5250</v>
      </c>
      <c r="G13" s="23">
        <v>50294</v>
      </c>
      <c r="H13" s="25"/>
      <c r="I13" s="25"/>
      <c r="J13" s="23">
        <v>19376</v>
      </c>
      <c r="K13" s="26"/>
      <c r="L13" s="23">
        <v>173167</v>
      </c>
      <c r="M13" s="26"/>
      <c r="N13" s="26"/>
      <c r="O13" s="26"/>
      <c r="P13" s="23"/>
    </row>
    <row r="14" spans="1:16" ht="16.5">
      <c r="A14" s="77" t="s">
        <v>27</v>
      </c>
      <c r="B14" s="78"/>
      <c r="C14" s="23">
        <v>1814570</v>
      </c>
      <c r="D14" s="24">
        <f t="shared" si="0"/>
        <v>157231.62</v>
      </c>
      <c r="E14" s="23">
        <v>72139</v>
      </c>
      <c r="F14" s="25"/>
      <c r="G14" s="23">
        <v>77242.62</v>
      </c>
      <c r="H14" s="25"/>
      <c r="I14" s="25"/>
      <c r="J14" s="23">
        <v>7850</v>
      </c>
      <c r="K14" s="26"/>
      <c r="L14" s="23"/>
      <c r="M14" s="26"/>
      <c r="N14" s="26"/>
      <c r="O14" s="26"/>
      <c r="P14" s="23"/>
    </row>
    <row r="15" spans="1:16" ht="16.5">
      <c r="A15" s="77" t="s">
        <v>28</v>
      </c>
      <c r="B15" s="78"/>
      <c r="C15" s="23">
        <v>376000</v>
      </c>
      <c r="D15" s="24">
        <f t="shared" si="0"/>
        <v>79310.33</v>
      </c>
      <c r="E15" s="23">
        <v>70492.64</v>
      </c>
      <c r="F15" s="25"/>
      <c r="G15" s="25">
        <v>8817.69</v>
      </c>
      <c r="H15" s="25"/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77" t="s">
        <v>29</v>
      </c>
      <c r="B16" s="78"/>
      <c r="C16" s="23">
        <v>2305000</v>
      </c>
      <c r="D16" s="24">
        <f t="shared" si="0"/>
        <v>384580</v>
      </c>
      <c r="E16" s="25"/>
      <c r="F16" s="25"/>
      <c r="G16" s="25">
        <v>384580</v>
      </c>
      <c r="H16" s="25"/>
      <c r="I16" s="25"/>
      <c r="J16" s="23"/>
      <c r="K16" s="26"/>
      <c r="L16" s="23"/>
      <c r="M16" s="26"/>
      <c r="N16" s="26"/>
      <c r="O16" s="26"/>
      <c r="P16" s="23"/>
    </row>
    <row r="17" spans="1:16" ht="16.5">
      <c r="A17" s="77" t="s">
        <v>61</v>
      </c>
      <c r="B17" s="78"/>
      <c r="C17" s="23">
        <v>4750280</v>
      </c>
      <c r="D17" s="24">
        <f t="shared" si="0"/>
        <v>2488540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f>217890+2270650</f>
        <v>2488540</v>
      </c>
    </row>
    <row r="18" spans="1:16" ht="16.5">
      <c r="A18" s="77" t="s">
        <v>30</v>
      </c>
      <c r="B18" s="78"/>
      <c r="C18" s="23">
        <v>1158600</v>
      </c>
      <c r="D18" s="24">
        <f t="shared" si="0"/>
        <v>51367.270000000004</v>
      </c>
      <c r="E18" s="25">
        <v>15667.27</v>
      </c>
      <c r="F18" s="25"/>
      <c r="G18" s="25">
        <v>31900</v>
      </c>
      <c r="H18" s="25"/>
      <c r="I18" s="25"/>
      <c r="J18" s="23">
        <v>3800</v>
      </c>
      <c r="K18" s="26"/>
      <c r="L18" s="23"/>
      <c r="M18" s="26"/>
      <c r="N18" s="26"/>
      <c r="O18" s="26"/>
      <c r="P18" s="23"/>
    </row>
    <row r="19" spans="1:16" ht="16.5">
      <c r="A19" s="79" t="s">
        <v>31</v>
      </c>
      <c r="B19" s="80"/>
      <c r="C19" s="27">
        <v>2928000</v>
      </c>
      <c r="D19" s="28">
        <f t="shared" si="0"/>
        <v>0</v>
      </c>
      <c r="E19" s="29"/>
      <c r="F19" s="29"/>
      <c r="G19" s="29"/>
      <c r="H19" s="29"/>
      <c r="I19" s="29"/>
      <c r="J19" s="27"/>
      <c r="K19" s="30"/>
      <c r="L19" s="27"/>
      <c r="M19" s="30"/>
      <c r="N19" s="30"/>
      <c r="O19" s="30"/>
      <c r="P19" s="27"/>
    </row>
    <row r="20" spans="1:16" ht="17.25" thickBot="1">
      <c r="A20" s="87" t="s">
        <v>2</v>
      </c>
      <c r="B20" s="88"/>
      <c r="C20" s="31">
        <f aca="true" t="shared" si="1" ref="C20:M20">SUM(C8:C19)</f>
        <v>27368320</v>
      </c>
      <c r="D20" s="32">
        <f t="shared" si="1"/>
        <v>5867491.92</v>
      </c>
      <c r="E20" s="31">
        <f t="shared" si="1"/>
        <v>2069174.6099999999</v>
      </c>
      <c r="F20" s="33">
        <f t="shared" si="1"/>
        <v>5250</v>
      </c>
      <c r="G20" s="31">
        <f t="shared" si="1"/>
        <v>797624.31</v>
      </c>
      <c r="H20" s="31">
        <f t="shared" si="1"/>
        <v>30000</v>
      </c>
      <c r="I20" s="31">
        <f t="shared" si="1"/>
        <v>0</v>
      </c>
      <c r="J20" s="31">
        <f t="shared" si="1"/>
        <v>303736</v>
      </c>
      <c r="K20" s="34">
        <f t="shared" si="1"/>
        <v>0</v>
      </c>
      <c r="L20" s="31">
        <f t="shared" si="1"/>
        <v>173167</v>
      </c>
      <c r="M20" s="34">
        <f t="shared" si="1"/>
        <v>0</v>
      </c>
      <c r="N20" s="34">
        <f>SUM(M8:M20)</f>
        <v>0</v>
      </c>
      <c r="O20" s="34">
        <f>SUM(O8:O19)</f>
        <v>0</v>
      </c>
      <c r="P20" s="35">
        <f>SUM(P8:P19)</f>
        <v>2488540</v>
      </c>
    </row>
    <row r="21" spans="1:16" ht="17.25" thickTop="1">
      <c r="A21" s="81" t="s">
        <v>32</v>
      </c>
      <c r="B21" s="82"/>
      <c r="C21" s="36"/>
      <c r="D21" s="37"/>
      <c r="E21" s="36"/>
      <c r="F21" s="38"/>
      <c r="G21" s="36"/>
      <c r="H21" s="36"/>
      <c r="I21" s="38"/>
      <c r="J21" s="36"/>
      <c r="K21" s="38"/>
      <c r="L21" s="39"/>
      <c r="M21" s="40"/>
      <c r="N21" s="40"/>
      <c r="O21" s="40"/>
      <c r="P21" s="38"/>
    </row>
    <row r="22" spans="1:16" ht="16.5">
      <c r="A22" s="75" t="s">
        <v>33</v>
      </c>
      <c r="B22" s="76"/>
      <c r="C22" s="19">
        <v>373500</v>
      </c>
      <c r="D22" s="20">
        <v>545.07</v>
      </c>
      <c r="E22" s="19"/>
      <c r="F22" s="22"/>
      <c r="G22" s="19"/>
      <c r="H22" s="19"/>
      <c r="I22" s="22"/>
      <c r="J22" s="19"/>
      <c r="K22" s="22"/>
      <c r="L22" s="41"/>
      <c r="M22" s="42"/>
      <c r="N22" s="42"/>
      <c r="O22" s="42"/>
      <c r="P22" s="22"/>
    </row>
    <row r="23" spans="1:16" ht="16.5">
      <c r="A23" s="71" t="s">
        <v>34</v>
      </c>
      <c r="B23" s="72"/>
      <c r="C23" s="23">
        <v>172950</v>
      </c>
      <c r="D23" s="24">
        <v>8338</v>
      </c>
      <c r="E23" s="23"/>
      <c r="F23" s="26"/>
      <c r="G23" s="23"/>
      <c r="H23" s="23"/>
      <c r="I23" s="26"/>
      <c r="J23" s="23"/>
      <c r="K23" s="26"/>
      <c r="L23" s="43"/>
      <c r="M23" s="44"/>
      <c r="N23" s="44"/>
      <c r="O23" s="44"/>
      <c r="P23" s="26"/>
    </row>
    <row r="24" spans="1:16" ht="16.5">
      <c r="A24" s="71" t="s">
        <v>35</v>
      </c>
      <c r="B24" s="72"/>
      <c r="C24" s="23">
        <v>200000</v>
      </c>
      <c r="D24" s="24">
        <v>59784.35</v>
      </c>
      <c r="E24" s="23"/>
      <c r="F24" s="26"/>
      <c r="G24" s="23"/>
      <c r="H24" s="23"/>
      <c r="I24" s="26"/>
      <c r="J24" s="23"/>
      <c r="K24" s="26"/>
      <c r="L24" s="43"/>
      <c r="M24" s="44"/>
      <c r="N24" s="44"/>
      <c r="O24" s="44"/>
      <c r="P24" s="26"/>
    </row>
    <row r="25" spans="1:16" ht="16.5">
      <c r="A25" s="71" t="s">
        <v>36</v>
      </c>
      <c r="B25" s="72"/>
      <c r="C25" s="23">
        <v>50800</v>
      </c>
      <c r="D25" s="24">
        <v>6000</v>
      </c>
      <c r="E25" s="23"/>
      <c r="F25" s="26"/>
      <c r="G25" s="23"/>
      <c r="H25" s="23"/>
      <c r="I25" s="26"/>
      <c r="J25" s="23"/>
      <c r="K25" s="26"/>
      <c r="L25" s="43"/>
      <c r="M25" s="44"/>
      <c r="N25" s="44"/>
      <c r="O25" s="44"/>
      <c r="P25" s="26"/>
    </row>
    <row r="26" spans="1:16" ht="16.5">
      <c r="A26" s="71" t="s">
        <v>37</v>
      </c>
      <c r="B26" s="72"/>
      <c r="C26" s="25">
        <v>500</v>
      </c>
      <c r="D26" s="24"/>
      <c r="E26" s="23"/>
      <c r="F26" s="26"/>
      <c r="G26" s="23"/>
      <c r="H26" s="23"/>
      <c r="I26" s="26"/>
      <c r="J26" s="23"/>
      <c r="K26" s="26"/>
      <c r="L26" s="43"/>
      <c r="M26" s="44"/>
      <c r="N26" s="44"/>
      <c r="O26" s="44"/>
      <c r="P26" s="26"/>
    </row>
    <row r="27" spans="1:16" ht="16.5">
      <c r="A27" s="71" t="s">
        <v>47</v>
      </c>
      <c r="B27" s="72"/>
      <c r="C27" s="23">
        <v>13925600</v>
      </c>
      <c r="D27" s="24">
        <v>3650475.36</v>
      </c>
      <c r="E27" s="23"/>
      <c r="F27" s="26"/>
      <c r="G27" s="23"/>
      <c r="H27" s="23"/>
      <c r="I27" s="26"/>
      <c r="J27" s="23"/>
      <c r="K27" s="26"/>
      <c r="L27" s="43"/>
      <c r="M27" s="44"/>
      <c r="N27" s="44"/>
      <c r="O27" s="44"/>
      <c r="P27" s="26"/>
    </row>
    <row r="28" spans="1:16" ht="16.5">
      <c r="A28" s="71" t="s">
        <v>46</v>
      </c>
      <c r="B28" s="72"/>
      <c r="C28" s="45">
        <v>8451200</v>
      </c>
      <c r="D28" s="46">
        <v>2608471</v>
      </c>
      <c r="E28" s="45"/>
      <c r="F28" s="47"/>
      <c r="G28" s="45"/>
      <c r="H28" s="45"/>
      <c r="I28" s="47"/>
      <c r="J28" s="45"/>
      <c r="K28" s="47"/>
      <c r="L28" s="48"/>
      <c r="M28" s="49"/>
      <c r="N28" s="49"/>
      <c r="O28" s="49"/>
      <c r="P28" s="47"/>
    </row>
    <row r="29" spans="1:16" ht="16.5">
      <c r="A29" s="73" t="s">
        <v>45</v>
      </c>
      <c r="B29" s="74"/>
      <c r="C29" s="45">
        <v>4193770</v>
      </c>
      <c r="D29" s="46">
        <v>4193770</v>
      </c>
      <c r="E29" s="45"/>
      <c r="F29" s="47"/>
      <c r="G29" s="45"/>
      <c r="H29" s="45"/>
      <c r="I29" s="47"/>
      <c r="J29" s="45"/>
      <c r="K29" s="47"/>
      <c r="L29" s="48"/>
      <c r="M29" s="49"/>
      <c r="N29" s="49"/>
      <c r="O29" s="49"/>
      <c r="P29" s="47"/>
    </row>
    <row r="30" spans="1:16" ht="17.25" thickBot="1">
      <c r="A30" s="85" t="s">
        <v>38</v>
      </c>
      <c r="B30" s="86"/>
      <c r="C30" s="35">
        <f>SUM(C22:C29)</f>
        <v>27368320</v>
      </c>
      <c r="D30" s="50">
        <f>SUM(D22:D29)</f>
        <v>10527383.78</v>
      </c>
      <c r="E30" s="35"/>
      <c r="F30" s="51"/>
      <c r="G30" s="35"/>
      <c r="H30" s="35"/>
      <c r="I30" s="51"/>
      <c r="J30" s="35"/>
      <c r="K30" s="51"/>
      <c r="L30" s="31"/>
      <c r="M30" s="34"/>
      <c r="N30" s="34"/>
      <c r="O30" s="34"/>
      <c r="P30" s="51"/>
    </row>
    <row r="31" spans="1:16" ht="18" thickBot="1" thickTop="1">
      <c r="A31" s="83" t="s">
        <v>39</v>
      </c>
      <c r="B31" s="84"/>
      <c r="C31" s="52"/>
      <c r="D31" s="53">
        <f>SUM(D30-D20)</f>
        <v>4659891.859999999</v>
      </c>
      <c r="E31" s="52"/>
      <c r="F31" s="54"/>
      <c r="G31" s="52"/>
      <c r="H31" s="52"/>
      <c r="I31" s="54"/>
      <c r="J31" s="52"/>
      <c r="K31" s="54"/>
      <c r="L31" s="55"/>
      <c r="M31" s="56"/>
      <c r="N31" s="56"/>
      <c r="O31" s="56"/>
      <c r="P31" s="54"/>
    </row>
    <row r="32" spans="1:16" ht="17.25" thickTop="1">
      <c r="A32" s="57"/>
      <c r="B32" s="57"/>
      <c r="C32" s="58"/>
      <c r="D32" s="59"/>
      <c r="E32" s="58"/>
      <c r="F32" s="60"/>
      <c r="G32" s="58"/>
      <c r="H32" s="58"/>
      <c r="I32" s="60"/>
      <c r="J32" s="58"/>
      <c r="K32" s="60"/>
      <c r="L32" s="58"/>
      <c r="M32" s="60"/>
      <c r="N32" s="60"/>
      <c r="O32" s="60"/>
      <c r="P32" s="60"/>
    </row>
    <row r="33" spans="1:16" ht="16.5">
      <c r="A33" s="5"/>
      <c r="B33" s="5"/>
      <c r="C33" s="6"/>
      <c r="D33" s="7"/>
      <c r="E33" s="6"/>
      <c r="F33" s="8"/>
      <c r="G33" s="6"/>
      <c r="H33" s="6"/>
      <c r="I33" s="8"/>
      <c r="J33" s="6"/>
      <c r="K33" s="8"/>
      <c r="L33" s="6"/>
      <c r="M33" s="8"/>
      <c r="N33" s="8"/>
      <c r="O33" s="8"/>
      <c r="P33" s="8"/>
    </row>
    <row r="34" spans="1:16" ht="16.5">
      <c r="A34" s="5"/>
      <c r="B34" s="5"/>
      <c r="C34" s="6"/>
      <c r="D34" s="7"/>
      <c r="E34" s="6"/>
      <c r="F34" s="8"/>
      <c r="G34" s="6"/>
      <c r="H34" s="6"/>
      <c r="I34" s="8"/>
      <c r="J34" s="6"/>
      <c r="K34" s="8"/>
      <c r="L34" s="6"/>
      <c r="M34" s="8"/>
      <c r="N34" s="8"/>
      <c r="O34" s="8"/>
      <c r="P34" s="8"/>
    </row>
    <row r="35" s="61" customFormat="1" ht="19.5">
      <c r="M35" s="62"/>
    </row>
    <row r="36" s="61" customFormat="1" ht="19.5">
      <c r="M36" s="62"/>
    </row>
    <row r="37" s="61" customFormat="1" ht="19.5">
      <c r="M37" s="62"/>
    </row>
    <row r="38" spans="1:16" s="61" customFormat="1" ht="19.5">
      <c r="A38" s="93" t="s">
        <v>57</v>
      </c>
      <c r="B38" s="93"/>
      <c r="C38" s="93"/>
      <c r="D38" s="93"/>
      <c r="E38" s="93"/>
      <c r="F38" s="9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61" customFormat="1" ht="19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61" customFormat="1" ht="20.25" thickBot="1">
      <c r="A40" s="64" t="s">
        <v>54</v>
      </c>
      <c r="B40" s="64" t="s">
        <v>48</v>
      </c>
      <c r="C40" s="65">
        <v>1129670</v>
      </c>
      <c r="D40" s="64" t="s">
        <v>49</v>
      </c>
      <c r="E40" s="64" t="s">
        <v>50</v>
      </c>
      <c r="F40" s="64"/>
      <c r="G40" s="64"/>
      <c r="H40" s="64" t="s">
        <v>55</v>
      </c>
      <c r="I40" s="64"/>
      <c r="J40" s="64"/>
      <c r="K40" s="65">
        <v>382010</v>
      </c>
      <c r="L40" s="64" t="s">
        <v>49</v>
      </c>
      <c r="M40" s="64" t="s">
        <v>50</v>
      </c>
      <c r="N40" s="64"/>
      <c r="O40" s="64"/>
      <c r="P40" s="64"/>
    </row>
    <row r="41" spans="1:16" s="61" customFormat="1" ht="20.25" thickTop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s="61" customFormat="1" ht="20.25" thickBot="1">
      <c r="A42" s="64"/>
      <c r="B42" s="66" t="s">
        <v>51</v>
      </c>
      <c r="C42" s="64"/>
      <c r="D42" s="64"/>
      <c r="E42" s="65">
        <v>1081100</v>
      </c>
      <c r="F42" s="64" t="s">
        <v>49</v>
      </c>
      <c r="G42" s="64"/>
      <c r="H42" s="64"/>
      <c r="I42" s="64"/>
      <c r="J42" s="66" t="s">
        <v>51</v>
      </c>
      <c r="K42" s="64"/>
      <c r="L42" s="64"/>
      <c r="M42" s="65">
        <v>353010</v>
      </c>
      <c r="N42" s="64" t="s">
        <v>49</v>
      </c>
      <c r="O42" s="64"/>
      <c r="P42" s="64"/>
    </row>
    <row r="43" spans="1:16" s="61" customFormat="1" ht="21" thickBot="1" thickTop="1">
      <c r="A43" s="64"/>
      <c r="B43" s="68" t="s">
        <v>52</v>
      </c>
      <c r="C43" s="68"/>
      <c r="D43" s="68"/>
      <c r="E43" s="67">
        <v>48570</v>
      </c>
      <c r="F43" s="64" t="s">
        <v>49</v>
      </c>
      <c r="G43" s="64"/>
      <c r="H43" s="64"/>
      <c r="I43" s="64"/>
      <c r="J43" s="64" t="s">
        <v>52</v>
      </c>
      <c r="K43" s="64"/>
      <c r="L43" s="64"/>
      <c r="M43" s="67">
        <v>29000</v>
      </c>
      <c r="N43" s="64" t="s">
        <v>49</v>
      </c>
      <c r="O43" s="64"/>
      <c r="P43" s="64"/>
    </row>
    <row r="44" spans="1:16" s="61" customFormat="1" ht="20.25" thickTop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s="61" customFormat="1" ht="20.25" thickBot="1">
      <c r="A45" s="64" t="s">
        <v>53</v>
      </c>
      <c r="B45" s="64" t="s">
        <v>48</v>
      </c>
      <c r="C45" s="65">
        <v>354156.7</v>
      </c>
      <c r="D45" s="64" t="s">
        <v>49</v>
      </c>
      <c r="E45" s="64" t="s">
        <v>50</v>
      </c>
      <c r="F45" s="64"/>
      <c r="G45" s="64"/>
      <c r="H45" s="64" t="s">
        <v>56</v>
      </c>
      <c r="I45" s="64"/>
      <c r="J45" s="64"/>
      <c r="K45" s="65">
        <v>2488540</v>
      </c>
      <c r="L45" s="64" t="s">
        <v>49</v>
      </c>
      <c r="M45" s="64" t="s">
        <v>50</v>
      </c>
      <c r="N45" s="64"/>
      <c r="O45" s="64"/>
      <c r="P45" s="64"/>
    </row>
    <row r="46" spans="1:16" s="61" customFormat="1" ht="20.25" thickTop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s="61" customFormat="1" ht="20.25" thickBot="1">
      <c r="A47" s="64"/>
      <c r="B47" s="66" t="s">
        <v>51</v>
      </c>
      <c r="C47" s="64"/>
      <c r="D47" s="64"/>
      <c r="E47" s="65">
        <v>354156.7</v>
      </c>
      <c r="F47" s="64" t="s">
        <v>49</v>
      </c>
      <c r="G47" s="64"/>
      <c r="H47" s="64"/>
      <c r="I47" s="64"/>
      <c r="J47" s="66" t="s">
        <v>51</v>
      </c>
      <c r="K47" s="64"/>
      <c r="L47" s="64"/>
      <c r="M47" s="65">
        <v>217890</v>
      </c>
      <c r="N47" s="64" t="s">
        <v>49</v>
      </c>
      <c r="O47" s="64"/>
      <c r="P47" s="64"/>
    </row>
    <row r="48" spans="1:16" s="61" customFormat="1" ht="21" thickBot="1" thickTop="1">
      <c r="A48" s="64"/>
      <c r="B48" s="68" t="s">
        <v>52</v>
      </c>
      <c r="C48" s="68"/>
      <c r="D48" s="68"/>
      <c r="E48" s="67">
        <v>0</v>
      </c>
      <c r="F48" s="64" t="s">
        <v>49</v>
      </c>
      <c r="G48" s="64"/>
      <c r="H48" s="64"/>
      <c r="I48" s="64"/>
      <c r="J48" s="64" t="s">
        <v>52</v>
      </c>
      <c r="K48" s="64"/>
      <c r="L48" s="64"/>
      <c r="M48" s="67">
        <v>2270650</v>
      </c>
      <c r="N48" s="64" t="s">
        <v>49</v>
      </c>
      <c r="O48" s="64"/>
      <c r="P48" s="64"/>
    </row>
    <row r="49" spans="1:16" ht="17.25" thickTop="1">
      <c r="A49" s="57"/>
      <c r="B49" s="57"/>
      <c r="C49" s="58"/>
      <c r="D49" s="59"/>
      <c r="E49" s="58"/>
      <c r="F49" s="60"/>
      <c r="G49" s="58"/>
      <c r="H49" s="58"/>
      <c r="I49" s="60"/>
      <c r="J49" s="58"/>
      <c r="K49" s="60"/>
      <c r="L49" s="58"/>
      <c r="M49" s="60"/>
      <c r="N49" s="60"/>
      <c r="O49" s="60"/>
      <c r="P49" s="60"/>
    </row>
    <row r="50" spans="1:16" ht="16.5">
      <c r="A50" s="57"/>
      <c r="B50" s="57"/>
      <c r="C50" s="58"/>
      <c r="D50" s="59"/>
      <c r="E50" s="58"/>
      <c r="F50" s="60"/>
      <c r="G50" s="58"/>
      <c r="H50" s="58"/>
      <c r="I50" s="60"/>
      <c r="J50" s="58"/>
      <c r="K50" s="60"/>
      <c r="L50" s="58"/>
      <c r="M50" s="60"/>
      <c r="N50" s="60"/>
      <c r="O50" s="60"/>
      <c r="P50" s="60"/>
    </row>
    <row r="51" spans="1:16" ht="16.5">
      <c r="A51" s="5"/>
      <c r="B51" s="5"/>
      <c r="C51" s="6"/>
      <c r="D51" s="7"/>
      <c r="E51" s="6"/>
      <c r="F51" s="8"/>
      <c r="G51" s="6"/>
      <c r="H51" s="6"/>
      <c r="I51" s="8"/>
      <c r="J51" s="6"/>
      <c r="K51" s="8"/>
      <c r="L51" s="6"/>
      <c r="M51" s="8"/>
      <c r="N51" s="8"/>
      <c r="O51" s="8"/>
      <c r="P51" s="8"/>
    </row>
    <row r="52" spans="1:16" ht="16.5">
      <c r="A52" s="5"/>
      <c r="B52" s="5"/>
      <c r="C52" s="6"/>
      <c r="D52" s="7"/>
      <c r="E52" s="6"/>
      <c r="F52" s="8"/>
      <c r="G52" s="6"/>
      <c r="H52" s="6"/>
      <c r="I52" s="8"/>
      <c r="J52" s="6"/>
      <c r="K52" s="8"/>
      <c r="L52" s="6"/>
      <c r="M52" s="8"/>
      <c r="N52" s="8"/>
      <c r="O52" s="8"/>
      <c r="P52" s="8"/>
    </row>
    <row r="53" spans="1:16" ht="16.5">
      <c r="A53" s="5"/>
      <c r="B53" s="5"/>
      <c r="C53" s="6"/>
      <c r="D53" s="7"/>
      <c r="E53" s="6"/>
      <c r="F53" s="8"/>
      <c r="G53" s="6"/>
      <c r="H53" s="6"/>
      <c r="I53" s="8"/>
      <c r="J53" s="6"/>
      <c r="K53" s="8"/>
      <c r="L53" s="6"/>
      <c r="M53" s="8"/>
      <c r="N53" s="8"/>
      <c r="O53" s="8"/>
      <c r="P53" s="8"/>
    </row>
    <row r="54" spans="1:16" ht="16.5">
      <c r="A54" s="5"/>
      <c r="B54" s="5"/>
      <c r="C54" s="6"/>
      <c r="D54" s="7"/>
      <c r="E54" s="6"/>
      <c r="F54" s="8"/>
      <c r="G54" s="6"/>
      <c r="H54" s="6"/>
      <c r="I54" s="8"/>
      <c r="J54" s="6"/>
      <c r="K54" s="8"/>
      <c r="L54" s="6"/>
      <c r="M54" s="8"/>
      <c r="N54" s="8"/>
      <c r="O54" s="8"/>
      <c r="P54" s="8"/>
    </row>
    <row r="55" spans="1:16" ht="16.5">
      <c r="A55" s="5"/>
      <c r="B55" s="5"/>
      <c r="C55" s="6"/>
      <c r="D55" s="7"/>
      <c r="E55" s="6"/>
      <c r="F55" s="8"/>
      <c r="G55" s="6"/>
      <c r="H55" s="6"/>
      <c r="I55" s="8"/>
      <c r="J55" s="6"/>
      <c r="K55" s="8"/>
      <c r="L55" s="6"/>
      <c r="M55" s="8"/>
      <c r="N55" s="8"/>
      <c r="O55" s="8"/>
      <c r="P55" s="8"/>
    </row>
    <row r="56" spans="1:16" ht="16.5">
      <c r="A56" s="5"/>
      <c r="B56" s="5"/>
      <c r="C56" s="6"/>
      <c r="D56" s="7"/>
      <c r="E56" s="6"/>
      <c r="F56" s="8"/>
      <c r="G56" s="6"/>
      <c r="H56" s="6"/>
      <c r="I56" s="8"/>
      <c r="J56" s="6"/>
      <c r="K56" s="8"/>
      <c r="L56" s="6"/>
      <c r="M56" s="8"/>
      <c r="N56" s="8"/>
      <c r="O56" s="8"/>
      <c r="P56" s="8"/>
    </row>
    <row r="57" spans="1:16" ht="16.5">
      <c r="A57" s="5"/>
      <c r="B57" s="5"/>
      <c r="C57" s="6"/>
      <c r="D57" s="7"/>
      <c r="E57" s="6"/>
      <c r="F57" s="8"/>
      <c r="G57" s="6"/>
      <c r="H57" s="6"/>
      <c r="I57" s="8"/>
      <c r="J57" s="6"/>
      <c r="K57" s="8"/>
      <c r="L57" s="6"/>
      <c r="M57" s="8"/>
      <c r="N57" s="8"/>
      <c r="O57" s="8"/>
      <c r="P57" s="8"/>
    </row>
    <row r="58" spans="1:16" ht="16.5">
      <c r="A58" s="5"/>
      <c r="B58" s="5"/>
      <c r="C58" s="6"/>
      <c r="D58" s="7"/>
      <c r="E58" s="6"/>
      <c r="F58" s="8"/>
      <c r="G58" s="6"/>
      <c r="H58" s="6"/>
      <c r="I58" s="8"/>
      <c r="J58" s="6"/>
      <c r="K58" s="8"/>
      <c r="L58" s="6"/>
      <c r="M58" s="8"/>
      <c r="N58" s="8"/>
      <c r="O58" s="8"/>
      <c r="P58" s="8"/>
    </row>
    <row r="59" spans="1:16" ht="16.5">
      <c r="A59" s="5"/>
      <c r="B59" s="5"/>
      <c r="C59" s="6"/>
      <c r="D59" s="7"/>
      <c r="E59" s="6"/>
      <c r="F59" s="8"/>
      <c r="G59" s="6"/>
      <c r="H59" s="6"/>
      <c r="I59" s="8"/>
      <c r="J59" s="6"/>
      <c r="K59" s="8"/>
      <c r="L59" s="6"/>
      <c r="M59" s="8"/>
      <c r="N59" s="8"/>
      <c r="O59" s="8"/>
      <c r="P59" s="8"/>
    </row>
    <row r="60" spans="1:16" ht="16.5">
      <c r="A60" s="5"/>
      <c r="B60" s="5"/>
      <c r="C60" s="6"/>
      <c r="D60" s="7"/>
      <c r="E60" s="6"/>
      <c r="F60" s="8"/>
      <c r="G60" s="6"/>
      <c r="H60" s="6"/>
      <c r="I60" s="8"/>
      <c r="J60" s="6"/>
      <c r="K60" s="8"/>
      <c r="L60" s="6"/>
      <c r="M60" s="8"/>
      <c r="N60" s="8"/>
      <c r="O60" s="8"/>
      <c r="P60" s="8"/>
    </row>
    <row r="61" spans="1:16" ht="16.5">
      <c r="A61" s="5"/>
      <c r="B61" s="5"/>
      <c r="C61" s="6"/>
      <c r="D61" s="7"/>
      <c r="E61" s="6"/>
      <c r="F61" s="8"/>
      <c r="G61" s="6"/>
      <c r="H61" s="6"/>
      <c r="I61" s="8"/>
      <c r="J61" s="6"/>
      <c r="K61" s="8"/>
      <c r="L61" s="6"/>
      <c r="M61" s="8"/>
      <c r="N61" s="8"/>
      <c r="O61" s="8"/>
      <c r="P61" s="8"/>
    </row>
    <row r="62" spans="1:16" ht="16.5">
      <c r="A62" s="5"/>
      <c r="B62" s="5"/>
      <c r="C62" s="6"/>
      <c r="D62" s="7"/>
      <c r="E62" s="6"/>
      <c r="F62" s="8"/>
      <c r="G62" s="6"/>
      <c r="H62" s="6"/>
      <c r="I62" s="8"/>
      <c r="J62" s="6"/>
      <c r="K62" s="8"/>
      <c r="L62" s="6"/>
      <c r="M62" s="8"/>
      <c r="N62" s="8"/>
      <c r="O62" s="8"/>
      <c r="P62" s="8"/>
    </row>
    <row r="63" spans="1:16" ht="16.5">
      <c r="A63" s="5"/>
      <c r="B63" s="5"/>
      <c r="C63" s="6"/>
      <c r="D63" s="7"/>
      <c r="E63" s="6"/>
      <c r="F63" s="8"/>
      <c r="G63" s="6"/>
      <c r="H63" s="6"/>
      <c r="I63" s="8"/>
      <c r="J63" s="6"/>
      <c r="K63" s="8"/>
      <c r="L63" s="6"/>
      <c r="M63" s="8"/>
      <c r="N63" s="8"/>
      <c r="O63" s="8"/>
      <c r="P63" s="8"/>
    </row>
    <row r="64" spans="1:16" ht="16.5">
      <c r="A64" s="5"/>
      <c r="B64" s="5"/>
      <c r="C64" s="6"/>
      <c r="D64" s="7"/>
      <c r="E64" s="6"/>
      <c r="F64" s="8"/>
      <c r="G64" s="6"/>
      <c r="H64" s="6"/>
      <c r="I64" s="8"/>
      <c r="J64" s="6"/>
      <c r="K64" s="8"/>
      <c r="L64" s="6"/>
      <c r="M64" s="8"/>
      <c r="N64" s="8"/>
      <c r="O64" s="8"/>
      <c r="P64" s="8"/>
    </row>
  </sheetData>
  <sheetProtection/>
  <mergeCells count="35">
    <mergeCell ref="A38:F38"/>
    <mergeCell ref="A1:P1"/>
    <mergeCell ref="A2:P2"/>
    <mergeCell ref="A3:P3"/>
    <mergeCell ref="A4:B6"/>
    <mergeCell ref="C4:C6"/>
    <mergeCell ref="D4:D6"/>
    <mergeCell ref="G4:G6"/>
    <mergeCell ref="H4:H6"/>
    <mergeCell ref="N4:N6"/>
    <mergeCell ref="A31:B31"/>
    <mergeCell ref="A30:B30"/>
    <mergeCell ref="A20:B20"/>
    <mergeCell ref="A7:B7"/>
    <mergeCell ref="A8:B8"/>
    <mergeCell ref="A9:B9"/>
    <mergeCell ref="A10:B10"/>
    <mergeCell ref="A11:B11"/>
    <mergeCell ref="A12:B12"/>
    <mergeCell ref="A13:B13"/>
    <mergeCell ref="A17:B17"/>
    <mergeCell ref="A18:B18"/>
    <mergeCell ref="A19:B19"/>
    <mergeCell ref="A21:B21"/>
    <mergeCell ref="A14:B14"/>
    <mergeCell ref="A15:B15"/>
    <mergeCell ref="A16:B16"/>
    <mergeCell ref="A26:B26"/>
    <mergeCell ref="A27:B27"/>
    <mergeCell ref="A29:B29"/>
    <mergeCell ref="A28:B28"/>
    <mergeCell ref="A22:B22"/>
    <mergeCell ref="A23:B23"/>
    <mergeCell ref="A24:B24"/>
    <mergeCell ref="A25:B25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TOSHIBA</cp:lastModifiedBy>
  <cp:lastPrinted>2016-02-01T11:46:40Z</cp:lastPrinted>
  <dcterms:created xsi:type="dcterms:W3CDTF">2011-10-11T08:20:40Z</dcterms:created>
  <dcterms:modified xsi:type="dcterms:W3CDTF">2016-02-01T12:14:38Z</dcterms:modified>
  <cp:category/>
  <cp:version/>
  <cp:contentType/>
  <cp:contentStatus/>
</cp:coreProperties>
</file>